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700" yWindow="285" windowWidth="21855" windowHeight="7755"/>
  </bookViews>
  <sheets>
    <sheet name="Lisa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12" i="1" l="1"/>
  <c r="G15" i="1" l="1"/>
  <c r="G8" i="1"/>
  <c r="G4" i="1"/>
</calcChain>
</file>

<file path=xl/sharedStrings.xml><?xml version="1.0" encoding="utf-8"?>
<sst xmlns="http://schemas.openxmlformats.org/spreadsheetml/2006/main" count="107" uniqueCount="85">
  <si>
    <t>Jrk r</t>
  </si>
  <si>
    <t xml:space="preserve">Ettepaneku esitaja
</t>
  </si>
  <si>
    <t xml:space="preserve">Ettepanek
</t>
  </si>
  <si>
    <t>eelnõu lisa*</t>
  </si>
  <si>
    <t>summa
eurodes</t>
  </si>
  <si>
    <t>Linnavalitsuse 
otsus</t>
  </si>
  <si>
    <t>Rahandus-
komisjoni
otsus</t>
  </si>
  <si>
    <t>Volikogu
otsus</t>
  </si>
  <si>
    <t>I</t>
  </si>
  <si>
    <t>Linnavalitsus</t>
  </si>
  <si>
    <t>/allkirjastatud digitaalselt/</t>
  </si>
  <si>
    <t>Jüri Mölder</t>
  </si>
  <si>
    <t>Linnasekretär</t>
  </si>
  <si>
    <t>tegevusala</t>
  </si>
  <si>
    <t>III</t>
  </si>
  <si>
    <t>1.2</t>
  </si>
  <si>
    <t>2.1</t>
  </si>
  <si>
    <t>1.1</t>
  </si>
  <si>
    <t>2.2</t>
  </si>
  <si>
    <t>suurendada saadavaid toetusi tegevuskuludeks</t>
  </si>
  <si>
    <t>Lisa 2</t>
  </si>
  <si>
    <t>suurendada aasta alguse jääkide suunamist</t>
  </si>
  <si>
    <t>suurendada eelarve tulusid, sh:</t>
  </si>
  <si>
    <t>Lisa 3</t>
  </si>
  <si>
    <t>suurendada põhitegevuskulude eelarvet, sh:</t>
  </si>
  <si>
    <t>09110</t>
  </si>
  <si>
    <t>09212</t>
  </si>
  <si>
    <t>09213</t>
  </si>
  <si>
    <t>koolieelsetele lasteasutused</t>
  </si>
  <si>
    <t>põhihariduse otsekulud</t>
  </si>
  <si>
    <t>üldkeskhariduse otsekulud</t>
  </si>
  <si>
    <t>põhi- ja üldkeskhariduse kaudsed kulud</t>
  </si>
  <si>
    <t>09220</t>
  </si>
  <si>
    <t>muud hariduse abiteenused</t>
  </si>
  <si>
    <t>09609</t>
  </si>
  <si>
    <t>1.1.</t>
  </si>
  <si>
    <t>1.1.1</t>
  </si>
  <si>
    <t>1.1.2</t>
  </si>
  <si>
    <t>1.2.1</t>
  </si>
  <si>
    <t>1.2.2</t>
  </si>
  <si>
    <t>1.2.3</t>
  </si>
  <si>
    <t>1.2.4</t>
  </si>
  <si>
    <t>1.2.5</t>
  </si>
  <si>
    <t>1.1.3</t>
  </si>
  <si>
    <t xml:space="preserve">suurendada füüsilise isiku tulumaksu laekumist </t>
  </si>
  <si>
    <t>1.3.</t>
  </si>
  <si>
    <t>08103</t>
  </si>
  <si>
    <t>Anne 67 parkla</t>
  </si>
  <si>
    <t>Soinaste tn ehitus</t>
  </si>
  <si>
    <t>II</t>
  </si>
  <si>
    <t>Vähendada 10 000 eurot Tartu Arena eskiisprojektist alles jäänud 2016.a kaasava eelarve vahendeid</t>
  </si>
  <si>
    <t>Eraldada SA Tähtvere Puhkepargile 10 000 eurot laululava juures oleva alajaama pealse seina parandusse ja WC juurde viiva trepi parandusse</t>
  </si>
  <si>
    <t xml:space="preserve">Vähendada kulusid   kellamängu arenduseks  ja linna uue kodulehe võõrkeelsete osade tõlkimiseks ja toimetamiseks </t>
  </si>
  <si>
    <t>Eraldada   toetuseks Ukrainas Mariupoli haiglale</t>
  </si>
  <si>
    <t>Eraldada see summa linnaosaseltside ja linna huvides tegutsevate kodanikeühenduste (liiklejate koda jt) tegevuse toetamiseks</t>
  </si>
  <si>
    <t>suurendada investeerimiskulude eelarvet - anda toetust SA-le Tähtvere Puhkepark ronimisseina paigaldamiseks</t>
  </si>
  <si>
    <t>1.4.</t>
  </si>
  <si>
    <t>Teha investeerimiskulude eelarves objektidevahelised ümberpaigutused, sh:</t>
  </si>
  <si>
    <t>* Lisa 2 - Tartu linna 2017.a I lisaeelarve tulubaas, Lisa 3 -Tartu linna 2017. a I lisaeelarve põhitegevuse kulud, Lisa 4 - Tartu linna 2017. a I lisaeelarve investeerimistegevuse kulud</t>
  </si>
  <si>
    <t>04510</t>
  </si>
  <si>
    <t>Parandusettepanekud Tartu linna 2017. a I lisaeelarve  eelnõule</t>
  </si>
  <si>
    <t>05400</t>
  </si>
  <si>
    <t xml:space="preserve">Jätta liseelarvest välja monumentidega seotud kulud </t>
  </si>
  <si>
    <t>08600</t>
  </si>
  <si>
    <t>Lisa 4</t>
  </si>
  <si>
    <t>01600</t>
  </si>
  <si>
    <t>01210</t>
  </si>
  <si>
    <t>04900</t>
  </si>
  <si>
    <t xml:space="preserve">Ülekatted ja pindamised </t>
  </si>
  <si>
    <t>Sadevee liitumistasu</t>
  </si>
  <si>
    <t>Koostööprojektid arendajatega</t>
  </si>
  <si>
    <t>Projekteerimised</t>
  </si>
  <si>
    <t>jalg- ja jalgrattateed</t>
  </si>
  <si>
    <t>Pirogovi platsi rekonstrueerimine</t>
  </si>
  <si>
    <t>1.4.1</t>
  </si>
  <si>
    <t>1.4.2</t>
  </si>
  <si>
    <t>1.4.3</t>
  </si>
  <si>
    <t>1.4.4</t>
  </si>
  <si>
    <t>1.4.5</t>
  </si>
  <si>
    <t>1.4.6</t>
  </si>
  <si>
    <t>1.4.7</t>
  </si>
  <si>
    <t>1.4.8</t>
  </si>
  <si>
    <t>Ei toeta</t>
  </si>
  <si>
    <t>linnavolikogu liige
Jüri Ginter</t>
  </si>
  <si>
    <t>linnavolikogu liige
Jüri-Ott Salm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</si>
</sst>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186"/>
    </font>
    <font>
      <sz val="11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4">
    <xf numFmtId="0" fontId="0" fillId="0" borderId="0" xfId="0"/>
    <xf numFmtId="0" fontId="1" fillId="0" borderId="0" xfId="1"/>
    <xf numFmtId="3" fontId="2" fillId="0" borderId="0" xfId="1" applyNumberFormat="1" applyFont="1" applyAlignment="1">
      <alignment horizontal="center" wrapText="1"/>
    </xf>
    <xf numFmtId="0" fontId="3" fillId="0" borderId="0" xfId="1" applyFont="1"/>
    <xf numFmtId="0" fontId="3" fillId="0" borderId="0" xfId="1" applyFont="1" applyFill="1"/>
    <xf numFmtId="3" fontId="2" fillId="0" borderId="0" xfId="1" applyNumberFormat="1" applyFont="1" applyAlignment="1">
      <alignment wrapText="1"/>
    </xf>
    <xf numFmtId="3" fontId="4" fillId="0" borderId="0" xfId="1" applyNumberFormat="1" applyFont="1" applyAlignment="1">
      <alignment horizontal="center" wrapText="1"/>
    </xf>
    <xf numFmtId="0" fontId="7" fillId="0" borderId="0" xfId="1" applyFont="1"/>
    <xf numFmtId="164" fontId="6" fillId="0" borderId="1" xfId="1" applyNumberFormat="1" applyFont="1" applyFill="1" applyBorder="1" applyAlignment="1">
      <alignment horizontal="right" wrapText="1"/>
    </xf>
    <xf numFmtId="0" fontId="7" fillId="0" borderId="1" xfId="1" applyFont="1" applyBorder="1"/>
    <xf numFmtId="0" fontId="8" fillId="0" borderId="0" xfId="1" applyFont="1" applyBorder="1" applyAlignment="1">
      <alignment wrapText="1"/>
    </xf>
    <xf numFmtId="0" fontId="3" fillId="0" borderId="0" xfId="1" applyFont="1" applyBorder="1"/>
    <xf numFmtId="0" fontId="9" fillId="0" borderId="0" xfId="1" applyFont="1" applyBorder="1" applyAlignment="1">
      <alignment horizontal="center"/>
    </xf>
    <xf numFmtId="0" fontId="4" fillId="0" borderId="0" xfId="1" applyFont="1" applyBorder="1" applyAlignment="1">
      <alignment wrapText="1"/>
    </xf>
    <xf numFmtId="0" fontId="3" fillId="0" borderId="0" xfId="1" applyFont="1" applyBorder="1" applyAlignment="1">
      <alignment wrapText="1"/>
    </xf>
    <xf numFmtId="0" fontId="3" fillId="0" borderId="0" xfId="1" applyFont="1" applyAlignment="1">
      <alignment horizontal="left" wrapText="1"/>
    </xf>
    <xf numFmtId="0" fontId="3" fillId="0" borderId="0" xfId="1" applyFont="1" applyAlignment="1">
      <alignment horizontal="right"/>
    </xf>
    <xf numFmtId="0" fontId="5" fillId="0" borderId="1" xfId="1" applyFont="1" applyBorder="1" applyAlignment="1">
      <alignment horizontal="center" wrapText="1"/>
    </xf>
    <xf numFmtId="0" fontId="5" fillId="0" borderId="2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4" fontId="6" fillId="0" borderId="1" xfId="1" applyNumberFormat="1" applyFont="1" applyBorder="1" applyAlignment="1">
      <alignment horizontal="center" wrapText="1"/>
    </xf>
    <xf numFmtId="0" fontId="3" fillId="0" borderId="0" xfId="1" quotePrefix="1" applyFont="1" applyBorder="1"/>
    <xf numFmtId="3" fontId="0" fillId="0" borderId="0" xfId="0" applyNumberFormat="1"/>
    <xf numFmtId="0" fontId="0" fillId="0" borderId="0" xfId="0" quotePrefix="1"/>
    <xf numFmtId="0" fontId="10" fillId="0" borderId="1" xfId="1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3" fontId="2" fillId="0" borderId="0" xfId="1" applyNumberFormat="1" applyFont="1" applyAlignment="1">
      <alignment horizontal="center" wrapText="1"/>
    </xf>
    <xf numFmtId="0" fontId="8" fillId="0" borderId="0" xfId="1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4" fillId="0" borderId="0" xfId="1" applyFont="1" applyBorder="1" applyAlignment="1">
      <alignment horizontal="center" wrapText="1"/>
    </xf>
    <xf numFmtId="0" fontId="3" fillId="0" borderId="0" xfId="1" applyFont="1" applyAlignment="1">
      <alignment horizontal="center" wrapText="1"/>
    </xf>
    <xf numFmtId="0" fontId="1" fillId="0" borderId="0" xfId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10" fillId="0" borderId="1" xfId="1" applyFont="1" applyFill="1" applyBorder="1" applyAlignment="1">
      <alignment wrapText="1"/>
    </xf>
    <xf numFmtId="0" fontId="11" fillId="0" borderId="1" xfId="1" applyFont="1" applyBorder="1" applyAlignment="1">
      <alignment wrapText="1"/>
    </xf>
    <xf numFmtId="0" fontId="11" fillId="0" borderId="1" xfId="1" applyFont="1" applyBorder="1" applyAlignment="1">
      <alignment horizontal="center" wrapText="1"/>
    </xf>
    <xf numFmtId="0" fontId="10" fillId="0" borderId="2" xfId="1" applyFont="1" applyBorder="1" applyAlignment="1">
      <alignment wrapText="1"/>
    </xf>
    <xf numFmtId="0" fontId="11" fillId="0" borderId="1" xfId="1" applyFont="1" applyFill="1" applyBorder="1" applyAlignment="1">
      <alignment wrapText="1"/>
    </xf>
    <xf numFmtId="0" fontId="11" fillId="0" borderId="1" xfId="1" applyFont="1" applyFill="1" applyBorder="1" applyAlignment="1">
      <alignment horizontal="center" wrapText="1"/>
    </xf>
    <xf numFmtId="16" fontId="10" fillId="0" borderId="1" xfId="1" quotePrefix="1" applyNumberFormat="1" applyFont="1" applyFill="1" applyBorder="1" applyAlignment="1">
      <alignment horizontal="center" wrapText="1"/>
    </xf>
    <xf numFmtId="0" fontId="10" fillId="0" borderId="2" xfId="1" applyFont="1" applyFill="1" applyBorder="1" applyAlignment="1">
      <alignment wrapText="1"/>
    </xf>
    <xf numFmtId="0" fontId="10" fillId="0" borderId="1" xfId="1" applyFont="1" applyFill="1" applyBorder="1" applyAlignment="1">
      <alignment horizontal="center" wrapText="1"/>
    </xf>
    <xf numFmtId="16" fontId="11" fillId="0" borderId="1" xfId="1" quotePrefix="1" applyNumberFormat="1" applyFont="1" applyBorder="1" applyAlignment="1">
      <alignment horizontal="center" wrapText="1"/>
    </xf>
    <xf numFmtId="0" fontId="12" fillId="0" borderId="1" xfId="0" applyFont="1" applyBorder="1"/>
    <xf numFmtId="0" fontId="11" fillId="0" borderId="2" xfId="1" applyFont="1" applyBorder="1" applyAlignment="1">
      <alignment wrapText="1"/>
    </xf>
    <xf numFmtId="0" fontId="10" fillId="0" borderId="2" xfId="1" quotePrefix="1" applyFont="1" applyBorder="1" applyAlignment="1">
      <alignment horizontal="right" wrapText="1"/>
    </xf>
    <xf numFmtId="3" fontId="10" fillId="0" borderId="1" xfId="1" applyNumberFormat="1" applyFont="1" applyBorder="1"/>
    <xf numFmtId="3" fontId="10" fillId="0" borderId="1" xfId="1" applyNumberFormat="1" applyFont="1" applyFill="1" applyBorder="1"/>
    <xf numFmtId="0" fontId="11" fillId="0" borderId="2" xfId="1" quotePrefix="1" applyFont="1" applyBorder="1" applyAlignment="1">
      <alignment horizontal="center" wrapText="1"/>
    </xf>
    <xf numFmtId="3" fontId="11" fillId="0" borderId="1" xfId="1" applyNumberFormat="1" applyFont="1" applyBorder="1"/>
    <xf numFmtId="16" fontId="10" fillId="0" borderId="1" xfId="1" quotePrefix="1" applyNumberFormat="1" applyFont="1" applyBorder="1" applyAlignment="1">
      <alignment horizontal="center" wrapText="1"/>
    </xf>
    <xf numFmtId="0" fontId="10" fillId="0" borderId="2" xfId="1" quotePrefix="1" applyFont="1" applyBorder="1" applyAlignment="1">
      <alignment horizontal="center" wrapText="1"/>
    </xf>
    <xf numFmtId="0" fontId="10" fillId="0" borderId="2" xfId="1" quotePrefix="1" applyFont="1" applyFill="1" applyBorder="1" applyAlignment="1">
      <alignment horizontal="right" wrapText="1"/>
    </xf>
    <xf numFmtId="16" fontId="13" fillId="0" borderId="1" xfId="1" quotePrefix="1" applyNumberFormat="1" applyFont="1" applyBorder="1" applyAlignment="1">
      <alignment horizontal="center" wrapText="1"/>
    </xf>
    <xf numFmtId="16" fontId="13" fillId="0" borderId="1" xfId="1" applyNumberFormat="1" applyFont="1" applyBorder="1" applyAlignment="1">
      <alignment horizontal="center" wrapText="1"/>
    </xf>
    <xf numFmtId="16" fontId="14" fillId="0" borderId="1" xfId="1" quotePrefix="1" applyNumberFormat="1" applyFont="1" applyBorder="1" applyAlignment="1">
      <alignment horizontal="center" wrapText="1"/>
    </xf>
    <xf numFmtId="0" fontId="5" fillId="0" borderId="3" xfId="1" applyFont="1" applyBorder="1" applyAlignment="1">
      <alignment horizontal="center" wrapText="1"/>
    </xf>
    <xf numFmtId="0" fontId="5" fillId="0" borderId="2" xfId="1" applyFont="1" applyBorder="1" applyAlignment="1">
      <alignment horizontal="center" wrapText="1"/>
    </xf>
    <xf numFmtId="3" fontId="2" fillId="0" borderId="0" xfId="1" applyNumberFormat="1" applyFont="1" applyAlignment="1">
      <alignment horizontal="center" wrapText="1"/>
    </xf>
    <xf numFmtId="0" fontId="6" fillId="0" borderId="4" xfId="1" applyFont="1" applyBorder="1" applyAlignment="1">
      <alignment horizontal="left" wrapText="1"/>
    </xf>
    <xf numFmtId="0" fontId="0" fillId="0" borderId="4" xfId="0" applyFont="1" applyBorder="1" applyAlignment="1">
      <alignment wrapText="1"/>
    </xf>
  </cellXfs>
  <cellStyles count="2">
    <cellStyle name="Normaallaad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arkvarakomplekti Office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3"/>
  <sheetViews>
    <sheetView tabSelected="1" topLeftCell="A19" workbookViewId="0">
      <selection activeCell="B29" sqref="B29"/>
    </sheetView>
  </sheetViews>
  <sheetFormatPr defaultRowHeight="15" x14ac:dyDescent="0.25"/>
  <cols>
    <col min="1" max="1" width="4.140625" bestFit="1" customWidth="1"/>
    <col min="2" max="2" width="14.7109375" customWidth="1"/>
    <col min="3" max="3" width="6.5703125" customWidth="1"/>
    <col min="4" max="4" width="47.28515625" bestFit="1" customWidth="1"/>
    <col min="6" max="6" width="8" style="35" bestFit="1" customWidth="1"/>
    <col min="7" max="7" width="8.42578125" bestFit="1" customWidth="1"/>
    <col min="11" max="11" width="47.85546875" customWidth="1"/>
  </cols>
  <sheetData>
    <row r="1" spans="1:12" ht="15.75" x14ac:dyDescent="0.25">
      <c r="A1" s="61" t="s">
        <v>60</v>
      </c>
      <c r="B1" s="61"/>
      <c r="C1" s="61"/>
      <c r="D1" s="61"/>
      <c r="E1" s="61"/>
      <c r="F1" s="61"/>
      <c r="G1" s="61"/>
      <c r="H1" s="61"/>
      <c r="I1" s="61"/>
      <c r="J1" s="61"/>
      <c r="K1" s="1"/>
      <c r="L1" s="4"/>
    </row>
    <row r="2" spans="1:12" ht="15.75" x14ac:dyDescent="0.25">
      <c r="A2" s="5"/>
      <c r="B2" s="5"/>
      <c r="C2" s="5"/>
      <c r="D2" s="5"/>
      <c r="E2" s="5"/>
      <c r="F2" s="27"/>
      <c r="G2" s="2"/>
      <c r="H2" s="6"/>
      <c r="I2" s="1"/>
      <c r="J2" s="1"/>
      <c r="K2" s="1"/>
      <c r="L2" s="4"/>
    </row>
    <row r="3" spans="1:12" ht="36" x14ac:dyDescent="0.25">
      <c r="A3" s="17" t="s">
        <v>0</v>
      </c>
      <c r="B3" s="17" t="s">
        <v>1</v>
      </c>
      <c r="C3" s="59" t="s">
        <v>2</v>
      </c>
      <c r="D3" s="60"/>
      <c r="E3" s="18" t="s">
        <v>3</v>
      </c>
      <c r="F3" s="18" t="s">
        <v>13</v>
      </c>
      <c r="G3" s="20" t="s">
        <v>4</v>
      </c>
      <c r="H3" s="19" t="s">
        <v>5</v>
      </c>
      <c r="I3" s="19" t="s">
        <v>6</v>
      </c>
      <c r="J3" s="19" t="s">
        <v>7</v>
      </c>
      <c r="K3" s="7"/>
      <c r="L3" s="7"/>
    </row>
    <row r="4" spans="1:12" x14ac:dyDescent="0.25">
      <c r="A4" s="37" t="s">
        <v>8</v>
      </c>
      <c r="B4" s="38" t="s">
        <v>9</v>
      </c>
      <c r="C4" s="57" t="s">
        <v>35</v>
      </c>
      <c r="D4" s="37" t="s">
        <v>22</v>
      </c>
      <c r="E4" s="47" t="s">
        <v>20</v>
      </c>
      <c r="F4" s="51"/>
      <c r="G4" s="52">
        <f>SUM(G5:G7)</f>
        <v>173393</v>
      </c>
      <c r="H4" s="8"/>
      <c r="I4" s="9"/>
      <c r="J4" s="9"/>
      <c r="K4" s="25"/>
    </row>
    <row r="5" spans="1:12" x14ac:dyDescent="0.25">
      <c r="A5" s="37"/>
      <c r="B5" s="38"/>
      <c r="C5" s="53" t="s">
        <v>36</v>
      </c>
      <c r="D5" s="24" t="s">
        <v>19</v>
      </c>
      <c r="E5" s="39"/>
      <c r="F5" s="54"/>
      <c r="G5" s="49">
        <v>27857</v>
      </c>
      <c r="H5" s="8"/>
      <c r="I5" s="9"/>
      <c r="J5" s="9"/>
      <c r="K5" s="26"/>
    </row>
    <row r="6" spans="1:12" x14ac:dyDescent="0.25">
      <c r="A6" s="37"/>
      <c r="B6" s="38"/>
      <c r="C6" s="53" t="s">
        <v>37</v>
      </c>
      <c r="D6" s="24" t="s">
        <v>21</v>
      </c>
      <c r="E6" s="39"/>
      <c r="F6" s="54"/>
      <c r="G6" s="49">
        <v>130036</v>
      </c>
      <c r="H6" s="8"/>
      <c r="I6" s="9"/>
      <c r="J6" s="9"/>
      <c r="K6" s="26"/>
    </row>
    <row r="7" spans="1:12" x14ac:dyDescent="0.25">
      <c r="A7" s="37"/>
      <c r="B7" s="38"/>
      <c r="C7" s="53" t="s">
        <v>43</v>
      </c>
      <c r="D7" s="24" t="s">
        <v>44</v>
      </c>
      <c r="E7" s="39"/>
      <c r="F7" s="54"/>
      <c r="G7" s="49">
        <v>15500</v>
      </c>
      <c r="H7" s="8"/>
      <c r="I7" s="9"/>
      <c r="J7" s="9"/>
      <c r="K7" s="26"/>
    </row>
    <row r="8" spans="1:12" x14ac:dyDescent="0.25">
      <c r="A8" s="37"/>
      <c r="B8" s="38"/>
      <c r="C8" s="56" t="s">
        <v>15</v>
      </c>
      <c r="D8" s="37" t="s">
        <v>24</v>
      </c>
      <c r="E8" s="47" t="s">
        <v>23</v>
      </c>
      <c r="F8" s="51"/>
      <c r="G8" s="52">
        <f>SUM(G9:G13)</f>
        <v>164893</v>
      </c>
      <c r="H8" s="8"/>
      <c r="I8" s="9"/>
      <c r="J8" s="9"/>
      <c r="K8" s="26"/>
    </row>
    <row r="9" spans="1:12" x14ac:dyDescent="0.25">
      <c r="A9" s="37"/>
      <c r="B9" s="38"/>
      <c r="C9" s="53" t="s">
        <v>38</v>
      </c>
      <c r="D9" s="24" t="s">
        <v>28</v>
      </c>
      <c r="E9" s="39"/>
      <c r="F9" s="54" t="s">
        <v>25</v>
      </c>
      <c r="G9" s="49">
        <v>9691</v>
      </c>
      <c r="H9" s="8"/>
      <c r="I9" s="9"/>
      <c r="J9" s="9"/>
      <c r="K9" s="26"/>
    </row>
    <row r="10" spans="1:12" x14ac:dyDescent="0.25">
      <c r="A10" s="37"/>
      <c r="B10" s="38"/>
      <c r="C10" s="53" t="s">
        <v>39</v>
      </c>
      <c r="D10" s="24" t="s">
        <v>29</v>
      </c>
      <c r="E10" s="39"/>
      <c r="F10" s="54" t="s">
        <v>26</v>
      </c>
      <c r="G10" s="49">
        <v>115386</v>
      </c>
      <c r="H10" s="8"/>
      <c r="I10" s="9"/>
      <c r="J10" s="9"/>
      <c r="K10" s="26"/>
    </row>
    <row r="11" spans="1:12" x14ac:dyDescent="0.25">
      <c r="A11" s="37"/>
      <c r="B11" s="38"/>
      <c r="C11" s="53" t="s">
        <v>40</v>
      </c>
      <c r="D11" s="24" t="s">
        <v>30</v>
      </c>
      <c r="E11" s="39"/>
      <c r="F11" s="54" t="s">
        <v>27</v>
      </c>
      <c r="G11" s="49">
        <v>21040</v>
      </c>
      <c r="H11" s="8"/>
      <c r="I11" s="9"/>
      <c r="J11" s="9"/>
      <c r="K11" s="26"/>
    </row>
    <row r="12" spans="1:12" x14ac:dyDescent="0.25">
      <c r="A12" s="37"/>
      <c r="B12" s="38"/>
      <c r="C12" s="53" t="s">
        <v>41</v>
      </c>
      <c r="D12" s="24" t="s">
        <v>31</v>
      </c>
      <c r="E12" s="39"/>
      <c r="F12" s="54" t="s">
        <v>32</v>
      </c>
      <c r="G12" s="49">
        <f>7000+10877</f>
        <v>17877</v>
      </c>
      <c r="H12" s="8"/>
      <c r="I12" s="9"/>
      <c r="J12" s="9"/>
      <c r="K12" s="26"/>
    </row>
    <row r="13" spans="1:12" x14ac:dyDescent="0.25">
      <c r="A13" s="37"/>
      <c r="B13" s="38"/>
      <c r="C13" s="53" t="s">
        <v>42</v>
      </c>
      <c r="D13" s="24" t="s">
        <v>33</v>
      </c>
      <c r="E13" s="39"/>
      <c r="F13" s="54" t="s">
        <v>34</v>
      </c>
      <c r="G13" s="49">
        <v>899</v>
      </c>
      <c r="H13" s="8"/>
      <c r="I13" s="9"/>
      <c r="J13" s="9"/>
      <c r="K13" s="26"/>
    </row>
    <row r="14" spans="1:12" ht="43.5" x14ac:dyDescent="0.25">
      <c r="A14" s="37"/>
      <c r="B14" s="38"/>
      <c r="C14" s="45" t="s">
        <v>45</v>
      </c>
      <c r="D14" s="37" t="s">
        <v>55</v>
      </c>
      <c r="E14" s="47" t="s">
        <v>64</v>
      </c>
      <c r="F14" s="51" t="s">
        <v>46</v>
      </c>
      <c r="G14" s="52">
        <v>8500</v>
      </c>
      <c r="H14" s="8"/>
      <c r="I14" s="9"/>
      <c r="J14" s="9"/>
      <c r="K14" s="26"/>
    </row>
    <row r="15" spans="1:12" ht="29.25" x14ac:dyDescent="0.25">
      <c r="A15" s="37"/>
      <c r="B15" s="38"/>
      <c r="C15" s="45" t="s">
        <v>56</v>
      </c>
      <c r="D15" s="37" t="s">
        <v>57</v>
      </c>
      <c r="E15" s="47" t="s">
        <v>64</v>
      </c>
      <c r="F15" s="54"/>
      <c r="G15" s="52">
        <f>SUM(G16:G23)</f>
        <v>0</v>
      </c>
      <c r="H15" s="8"/>
      <c r="I15" s="9"/>
      <c r="J15" s="9"/>
      <c r="K15" s="26"/>
    </row>
    <row r="16" spans="1:12" x14ac:dyDescent="0.25">
      <c r="A16" s="37"/>
      <c r="B16" s="38"/>
      <c r="C16" s="58" t="s">
        <v>74</v>
      </c>
      <c r="D16" s="46" t="s">
        <v>47</v>
      </c>
      <c r="E16" s="47"/>
      <c r="F16" s="48" t="s">
        <v>59</v>
      </c>
      <c r="G16" s="49">
        <v>-31000</v>
      </c>
      <c r="H16" s="8"/>
      <c r="I16" s="9"/>
      <c r="J16" s="9"/>
      <c r="K16" s="26"/>
    </row>
    <row r="17" spans="1:11" x14ac:dyDescent="0.25">
      <c r="A17" s="37"/>
      <c r="B17" s="38"/>
      <c r="C17" s="58" t="s">
        <v>75</v>
      </c>
      <c r="D17" s="46" t="s">
        <v>70</v>
      </c>
      <c r="E17" s="39"/>
      <c r="F17" s="48" t="s">
        <v>59</v>
      </c>
      <c r="G17" s="49">
        <v>-88000</v>
      </c>
      <c r="H17" s="8"/>
      <c r="I17" s="9"/>
      <c r="J17" s="9"/>
      <c r="K17" s="26"/>
    </row>
    <row r="18" spans="1:11" x14ac:dyDescent="0.25">
      <c r="A18" s="37"/>
      <c r="B18" s="38"/>
      <c r="C18" s="58" t="s">
        <v>76</v>
      </c>
      <c r="D18" s="46" t="s">
        <v>48</v>
      </c>
      <c r="E18" s="47"/>
      <c r="F18" s="48" t="s">
        <v>59</v>
      </c>
      <c r="G18" s="49">
        <v>230000</v>
      </c>
      <c r="H18" s="8"/>
      <c r="I18" s="9"/>
      <c r="J18" s="9"/>
      <c r="K18" s="26"/>
    </row>
    <row r="19" spans="1:11" x14ac:dyDescent="0.25">
      <c r="A19" s="37"/>
      <c r="B19" s="38"/>
      <c r="C19" s="58" t="s">
        <v>77</v>
      </c>
      <c r="D19" s="46" t="s">
        <v>68</v>
      </c>
      <c r="E19" s="39"/>
      <c r="F19" s="48" t="s">
        <v>59</v>
      </c>
      <c r="G19" s="49">
        <v>120000</v>
      </c>
      <c r="H19" s="8"/>
      <c r="I19" s="9"/>
      <c r="J19" s="9"/>
      <c r="K19" s="26"/>
    </row>
    <row r="20" spans="1:11" x14ac:dyDescent="0.25">
      <c r="A20" s="37"/>
      <c r="B20" s="38"/>
      <c r="C20" s="58" t="s">
        <v>78</v>
      </c>
      <c r="D20" s="46" t="s">
        <v>71</v>
      </c>
      <c r="E20" s="39"/>
      <c r="F20" s="48" t="s">
        <v>59</v>
      </c>
      <c r="G20" s="49">
        <v>-65000</v>
      </c>
      <c r="H20" s="8"/>
      <c r="I20" s="9"/>
      <c r="J20" s="9"/>
      <c r="K20" s="26"/>
    </row>
    <row r="21" spans="1:11" x14ac:dyDescent="0.25">
      <c r="A21" s="37"/>
      <c r="B21" s="38"/>
      <c r="C21" s="58" t="s">
        <v>79</v>
      </c>
      <c r="D21" s="46" t="s">
        <v>69</v>
      </c>
      <c r="E21" s="39"/>
      <c r="F21" s="48" t="s">
        <v>59</v>
      </c>
      <c r="G21" s="49">
        <v>-100000</v>
      </c>
      <c r="H21" s="8"/>
      <c r="I21" s="9"/>
      <c r="J21" s="9"/>
      <c r="K21" s="26"/>
    </row>
    <row r="22" spans="1:11" x14ac:dyDescent="0.25">
      <c r="A22" s="37"/>
      <c r="B22" s="38"/>
      <c r="C22" s="58" t="s">
        <v>80</v>
      </c>
      <c r="D22" s="46" t="s">
        <v>73</v>
      </c>
      <c r="E22" s="39"/>
      <c r="F22" s="48" t="s">
        <v>61</v>
      </c>
      <c r="G22" s="49">
        <v>224000</v>
      </c>
      <c r="H22" s="8"/>
      <c r="I22" s="9"/>
      <c r="J22" s="9"/>
      <c r="K22" s="26"/>
    </row>
    <row r="23" spans="1:11" x14ac:dyDescent="0.25">
      <c r="A23" s="37"/>
      <c r="B23" s="38"/>
      <c r="C23" s="58" t="s">
        <v>81</v>
      </c>
      <c r="D23" s="46" t="s">
        <v>72</v>
      </c>
      <c r="E23" s="39"/>
      <c r="F23" s="48" t="s">
        <v>59</v>
      </c>
      <c r="G23" s="49">
        <v>-290000</v>
      </c>
      <c r="H23" s="8"/>
      <c r="I23" s="9"/>
      <c r="J23" s="9"/>
      <c r="K23" s="26"/>
    </row>
    <row r="24" spans="1:11" ht="43.5" x14ac:dyDescent="0.25">
      <c r="A24" s="40" t="s">
        <v>49</v>
      </c>
      <c r="B24" s="41" t="s">
        <v>84</v>
      </c>
      <c r="C24" s="42" t="s">
        <v>17</v>
      </c>
      <c r="D24" s="36" t="s">
        <v>50</v>
      </c>
      <c r="E24" s="43" t="s">
        <v>64</v>
      </c>
      <c r="F24" s="55" t="s">
        <v>63</v>
      </c>
      <c r="G24" s="50">
        <v>-10000</v>
      </c>
      <c r="H24" s="8" t="s">
        <v>82</v>
      </c>
      <c r="I24" s="9"/>
      <c r="J24" s="9"/>
      <c r="K24" s="26"/>
    </row>
    <row r="25" spans="1:11" ht="45" x14ac:dyDescent="0.25">
      <c r="A25" s="40"/>
      <c r="B25" s="41"/>
      <c r="C25" s="42" t="s">
        <v>15</v>
      </c>
      <c r="D25" s="36" t="s">
        <v>51</v>
      </c>
      <c r="E25" s="43" t="s">
        <v>64</v>
      </c>
      <c r="F25" s="55" t="s">
        <v>46</v>
      </c>
      <c r="G25" s="50">
        <v>10000</v>
      </c>
      <c r="H25" s="8" t="s">
        <v>82</v>
      </c>
      <c r="I25" s="9"/>
      <c r="J25" s="9"/>
      <c r="K25" s="26"/>
    </row>
    <row r="26" spans="1:11" ht="45" x14ac:dyDescent="0.25">
      <c r="A26" s="40"/>
      <c r="B26" s="41"/>
      <c r="C26" s="42" t="s">
        <v>16</v>
      </c>
      <c r="D26" s="36" t="s">
        <v>52</v>
      </c>
      <c r="E26" s="43" t="s">
        <v>23</v>
      </c>
      <c r="F26" s="55" t="s">
        <v>65</v>
      </c>
      <c r="G26" s="50">
        <v>-10000</v>
      </c>
      <c r="H26" s="8" t="s">
        <v>82</v>
      </c>
      <c r="I26" s="9"/>
      <c r="J26" s="9"/>
      <c r="K26" s="26"/>
    </row>
    <row r="27" spans="1:11" x14ac:dyDescent="0.25">
      <c r="A27" s="36"/>
      <c r="B27" s="44"/>
      <c r="C27" s="42" t="s">
        <v>18</v>
      </c>
      <c r="D27" s="36" t="s">
        <v>53</v>
      </c>
      <c r="E27" s="43" t="s">
        <v>23</v>
      </c>
      <c r="F27" s="55" t="s">
        <v>66</v>
      </c>
      <c r="G27" s="50">
        <v>10000</v>
      </c>
      <c r="H27" s="8" t="s">
        <v>82</v>
      </c>
      <c r="I27" s="9"/>
      <c r="J27" s="9"/>
      <c r="K27" s="26"/>
    </row>
    <row r="28" spans="1:11" ht="43.5" x14ac:dyDescent="0.25">
      <c r="A28" s="40" t="s">
        <v>14</v>
      </c>
      <c r="B28" s="41" t="s">
        <v>83</v>
      </c>
      <c r="C28" s="42" t="s">
        <v>17</v>
      </c>
      <c r="D28" s="36" t="s">
        <v>62</v>
      </c>
      <c r="E28" s="43" t="s">
        <v>64</v>
      </c>
      <c r="F28" s="55" t="s">
        <v>67</v>
      </c>
      <c r="G28" s="50">
        <v>-50000</v>
      </c>
      <c r="H28" s="8" t="s">
        <v>82</v>
      </c>
      <c r="I28" s="9"/>
      <c r="J28" s="9"/>
      <c r="K28" s="26"/>
    </row>
    <row r="29" spans="1:11" ht="45" x14ac:dyDescent="0.25">
      <c r="A29" s="36"/>
      <c r="B29" s="44"/>
      <c r="C29" s="42" t="s">
        <v>15</v>
      </c>
      <c r="D29" s="36" t="s">
        <v>54</v>
      </c>
      <c r="E29" s="43" t="s">
        <v>23</v>
      </c>
      <c r="F29" s="55"/>
      <c r="G29" s="50">
        <v>50000</v>
      </c>
      <c r="H29" s="8" t="s">
        <v>82</v>
      </c>
      <c r="I29" s="9"/>
      <c r="J29" s="9"/>
      <c r="K29" s="26"/>
    </row>
    <row r="30" spans="1:11" ht="35.25" customHeight="1" x14ac:dyDescent="0.25">
      <c r="A30" s="10"/>
      <c r="B30" s="62" t="s">
        <v>58</v>
      </c>
      <c r="C30" s="63"/>
      <c r="D30" s="63"/>
      <c r="E30" s="63"/>
      <c r="F30" s="63"/>
      <c r="G30" s="63"/>
      <c r="H30" s="63"/>
      <c r="I30" s="63"/>
      <c r="J30" s="63"/>
    </row>
    <row r="31" spans="1:11" ht="15" customHeight="1" x14ac:dyDescent="0.25">
      <c r="A31" s="10"/>
      <c r="B31" s="28"/>
      <c r="C31" s="29"/>
      <c r="D31" s="29"/>
      <c r="E31" s="29"/>
      <c r="F31" s="30"/>
      <c r="G31" s="29"/>
      <c r="H31" s="29"/>
      <c r="I31" s="29"/>
      <c r="J31" s="29"/>
    </row>
    <row r="32" spans="1:11" ht="15.75" x14ac:dyDescent="0.25">
      <c r="A32" s="11"/>
      <c r="B32" s="21" t="s">
        <v>10</v>
      </c>
      <c r="C32" s="12"/>
      <c r="D32" s="13"/>
      <c r="E32" s="13"/>
      <c r="F32" s="31"/>
    </row>
    <row r="33" spans="1:6" ht="15.75" x14ac:dyDescent="0.25">
      <c r="A33" s="11"/>
      <c r="B33" s="11"/>
      <c r="C33" s="12"/>
      <c r="D33" s="13"/>
      <c r="E33" s="13"/>
      <c r="F33" s="31"/>
    </row>
    <row r="34" spans="1:6" ht="15.75" x14ac:dyDescent="0.25">
      <c r="A34" s="11"/>
      <c r="B34" s="14" t="s">
        <v>11</v>
      </c>
      <c r="C34" s="12"/>
      <c r="D34" s="13"/>
      <c r="E34" s="13"/>
      <c r="F34" s="31"/>
    </row>
    <row r="35" spans="1:6" ht="15.75" x14ac:dyDescent="0.25">
      <c r="A35" s="11"/>
      <c r="B35" s="15" t="s">
        <v>12</v>
      </c>
      <c r="C35" s="15"/>
      <c r="D35" s="15"/>
      <c r="E35" s="15"/>
      <c r="F35" s="32"/>
    </row>
    <row r="36" spans="1:6" ht="15.75" x14ac:dyDescent="0.25">
      <c r="A36" s="1"/>
      <c r="B36" s="1"/>
      <c r="C36" s="3"/>
      <c r="D36" s="1"/>
      <c r="E36" s="1"/>
      <c r="F36" s="33"/>
    </row>
    <row r="37" spans="1:6" ht="15.75" x14ac:dyDescent="0.25">
      <c r="A37" s="1"/>
      <c r="B37" s="1"/>
      <c r="C37" s="1"/>
      <c r="D37" s="16"/>
      <c r="E37" s="16"/>
      <c r="F37" s="34"/>
    </row>
    <row r="39" spans="1:6" x14ac:dyDescent="0.25">
      <c r="D39" s="23"/>
      <c r="E39" s="22"/>
    </row>
    <row r="40" spans="1:6" x14ac:dyDescent="0.25">
      <c r="E40" s="22"/>
    </row>
    <row r="41" spans="1:6" x14ac:dyDescent="0.25">
      <c r="E41" s="22"/>
    </row>
    <row r="42" spans="1:6" x14ac:dyDescent="0.25">
      <c r="E42" s="22"/>
    </row>
    <row r="43" spans="1:6" x14ac:dyDescent="0.25">
      <c r="E43" s="22"/>
    </row>
    <row r="44" spans="1:6" x14ac:dyDescent="0.25">
      <c r="E44" s="22"/>
    </row>
    <row r="45" spans="1:6" x14ac:dyDescent="0.25">
      <c r="E45" s="22"/>
    </row>
    <row r="46" spans="1:6" x14ac:dyDescent="0.25">
      <c r="E46" s="22"/>
    </row>
    <row r="47" spans="1:6" x14ac:dyDescent="0.25">
      <c r="E47" s="22"/>
    </row>
    <row r="48" spans="1:6" x14ac:dyDescent="0.25">
      <c r="E48" s="22"/>
    </row>
    <row r="49" spans="4:5" x14ac:dyDescent="0.25">
      <c r="E49" s="22"/>
    </row>
    <row r="50" spans="4:5" x14ac:dyDescent="0.25">
      <c r="E50" s="22"/>
    </row>
    <row r="51" spans="4:5" x14ac:dyDescent="0.25">
      <c r="E51" s="22"/>
    </row>
    <row r="52" spans="4:5" x14ac:dyDescent="0.25">
      <c r="D52" s="23"/>
    </row>
    <row r="53" spans="4:5" x14ac:dyDescent="0.25">
      <c r="E53" s="22"/>
    </row>
  </sheetData>
  <mergeCells count="3">
    <mergeCell ref="C3:D3"/>
    <mergeCell ref="A1:J1"/>
    <mergeCell ref="B30:J30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3</vt:i4>
      </vt:variant>
    </vt:vector>
  </HeadingPairs>
  <TitlesOfParts>
    <vt:vector size="3" baseType="lpstr">
      <vt:lpstr>Lisa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2017-05-23T07:26:18Z</dcterms:modified>
</cp:coreProperties>
</file>